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ocuments\Confection de la tâche\2024-2025\"/>
    </mc:Choice>
  </mc:AlternateContent>
  <xr:revisionPtr revIDLastSave="0" documentId="13_ncr:1_{004AC8F5-1EDA-4FB9-B077-3891D0817B81}" xr6:coauthVersionLast="47" xr6:coauthVersionMax="47" xr10:uidLastSave="{00000000-0000-0000-0000-000000000000}"/>
  <bookViews>
    <workbookView xWindow="-120" yWindow="-120" windowWidth="29040" windowHeight="15840" xr2:uid="{32DB81E5-FFA1-408B-9DB1-F6CBE14CE802}"/>
  </bookViews>
  <sheets>
    <sheet name="Hebdo" sheetId="1" r:id="rId1"/>
    <sheet name="Sec. 9 j." sheetId="4" r:id="rId2"/>
    <sheet name="Sec. 15 j." sheetId="3" r:id="rId3"/>
    <sheet name="Annuel" sheetId="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19" i="2"/>
  <c r="F18" i="2"/>
  <c r="D19" i="2"/>
  <c r="D14" i="2"/>
  <c r="I7" i="2"/>
  <c r="I3" i="2"/>
  <c r="B19" i="2"/>
  <c r="B7" i="2"/>
  <c r="I18" i="1"/>
  <c r="D18" i="1"/>
  <c r="B18" i="1"/>
  <c r="F17" i="1"/>
  <c r="D14" i="1"/>
  <c r="I7" i="1"/>
  <c r="B7" i="1"/>
  <c r="I3" i="1"/>
  <c r="I18" i="3" l="1"/>
  <c r="F17" i="3"/>
  <c r="D18" i="3"/>
  <c r="D14" i="3"/>
  <c r="I7" i="3"/>
  <c r="I3" i="3"/>
  <c r="B18" i="3"/>
  <c r="B7" i="3"/>
  <c r="I18" i="4"/>
  <c r="F17" i="4"/>
  <c r="D18" i="4"/>
  <c r="D14" i="4"/>
  <c r="I7" i="4"/>
  <c r="I3" i="4"/>
  <c r="B18" i="4"/>
  <c r="B7" i="4"/>
</calcChain>
</file>

<file path=xl/sharedStrings.xml><?xml version="1.0" encoding="utf-8"?>
<sst xmlns="http://schemas.openxmlformats.org/spreadsheetml/2006/main" count="179" uniqueCount="63">
  <si>
    <t>Composantes de la tâche</t>
  </si>
  <si>
    <t>OUI</t>
  </si>
  <si>
    <t>NON</t>
  </si>
  <si>
    <t>Surveillance de l’accueil et des déplacements</t>
  </si>
  <si>
    <t>Variable</t>
  </si>
  <si>
    <t>Réunions, comités, rencontres, etc.</t>
  </si>
  <si>
    <t>Activités étudiantes (après entente)*</t>
  </si>
  <si>
    <t>Imprévus</t>
  </si>
  <si>
    <t>Rencontres collectives et réunions de parents**</t>
  </si>
  <si>
    <t>Autres tâches</t>
  </si>
  <si>
    <t>Récupération</t>
  </si>
  <si>
    <t>Surveillance</t>
  </si>
  <si>
    <t>À                 l’horaire ?</t>
  </si>
  <si>
    <t>Activités étudiante</t>
  </si>
  <si>
    <t>Tâche moyenne par CYCLE de 15 JOURS au SECONDAIRE</t>
  </si>
  <si>
    <t>TÂCHE PLEINE              (24,6 pér.)                   96 heures par cycle           (96:00)</t>
  </si>
  <si>
    <t>Encadrement (3:00)</t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</si>
  <si>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(60:00)</t>
  </si>
  <si>
    <t xml:space="preserve">AUTRES TÂCHES PROFESSIONNELLES                  (ATP)                                   (36:00)      </t>
  </si>
  <si>
    <t>Tâche moyenne par CYCLE de 9 JOURS au SECONDAIRE</t>
  </si>
  <si>
    <t>Cours et leçons (51:15)</t>
  </si>
  <si>
    <t>heures et minutes par cycle</t>
  </si>
  <si>
    <t xml:space="preserve">AUTRES TÂCHES PROFESSIONNELLES                  (ATP)                                   (21:36)      </t>
  </si>
  <si>
    <r>
      <t>Indiquez ci-bas</t>
    </r>
    <r>
      <rPr>
        <sz val="10"/>
        <color rgb="FFFF0000"/>
        <rFont val="Calibri"/>
        <family val="2"/>
        <scheme val="minor"/>
      </rPr>
      <t xml:space="preserve"> votre nombre     de périodes</t>
    </r>
    <r>
      <rPr>
        <sz val="10"/>
        <color theme="1"/>
        <rFont val="Calibri"/>
        <family val="2"/>
        <scheme val="minor"/>
      </rPr>
      <t xml:space="preserve"> pour changer les heures de la tâche en fonction de votre tâche :</t>
    </r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</si>
  <si>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(36:00)</t>
  </si>
  <si>
    <r>
      <t xml:space="preserve">TÂCHE PLEINE              (24,6 pér.)                   57 h 36 minutes par cycle         </t>
    </r>
    <r>
      <rPr>
        <sz val="11"/>
        <rFont val="Calibri"/>
        <family val="2"/>
        <scheme val="minor"/>
      </rPr>
      <t xml:space="preserve">  (57:36)</t>
    </r>
  </si>
  <si>
    <r>
      <t>Cours et leçons</t>
    </r>
    <r>
      <rPr>
        <sz val="11"/>
        <color rgb="FFFFFF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(30:45)</t>
    </r>
  </si>
  <si>
    <r>
      <t xml:space="preserve">Encadrement </t>
    </r>
    <r>
      <rPr>
        <sz val="11"/>
        <rFont val="Calibri"/>
        <family val="2"/>
        <scheme val="minor"/>
      </rPr>
      <t>(1:48)</t>
    </r>
  </si>
  <si>
    <t>Tâche hebdomadaire moyenne au SECONDAIRE</t>
  </si>
  <si>
    <t>heures et minutes par semaine</t>
  </si>
  <si>
    <t>TÂCHE PLEINE              (24,6 pér.)                   32 h 00 par semaine (32:00)</t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</si>
  <si>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20:00</t>
  </si>
  <si>
    <r>
      <t xml:space="preserve">Cours et leçons </t>
    </r>
    <r>
      <rPr>
        <sz val="11"/>
        <color theme="1"/>
        <rFont val="Calibri"/>
        <family val="2"/>
        <scheme val="minor"/>
      </rPr>
      <t>(17:05</t>
    </r>
    <r>
      <rPr>
        <sz val="11"/>
        <color rgb="FF000000"/>
        <rFont val="Calibri"/>
        <family val="2"/>
        <scheme val="minor"/>
      </rPr>
      <t>)</t>
    </r>
  </si>
  <si>
    <t>Encadrement (60 minutes)</t>
  </si>
  <si>
    <t xml:space="preserve">AUTRES TÂCHES PROFESSIONNELLES                  (ATP)                                   12:00         </t>
  </si>
  <si>
    <r>
      <t xml:space="preserve">Indiquez ci-bas </t>
    </r>
    <r>
      <rPr>
        <sz val="10"/>
        <color rgb="FFFF0000"/>
        <rFont val="Calibri"/>
        <family val="2"/>
        <scheme val="minor"/>
      </rPr>
      <t xml:space="preserve">votre nombre       de périodes      </t>
    </r>
    <r>
      <rPr>
        <sz val="10"/>
        <color theme="1"/>
        <rFont val="Calibri"/>
        <family val="2"/>
        <scheme val="minor"/>
      </rPr>
      <t xml:space="preserve"> pour changer les heures de la tâche en fonction de votre tâche :</t>
    </r>
  </si>
  <si>
    <r>
      <t xml:space="preserve">Indiquez ci-bas </t>
    </r>
    <r>
      <rPr>
        <sz val="10"/>
        <color rgb="FFFF0000"/>
        <rFont val="Calibri"/>
        <family val="2"/>
        <scheme val="minor"/>
      </rPr>
      <t>votre nombre    de périodes</t>
    </r>
    <r>
      <rPr>
        <sz val="10"/>
        <color theme="1"/>
        <rFont val="Calibri"/>
        <family val="2"/>
        <scheme val="minor"/>
      </rPr>
      <t xml:space="preserve">      pour changer les heures de la tâche en fonction de votre tâche :</t>
    </r>
  </si>
  <si>
    <t>Tâche ANNUELLE au SECONDAIRE</t>
  </si>
  <si>
    <t>heures et minutes par année</t>
  </si>
  <si>
    <t>TÂCHE PLEINE              (100 %) au SECONDAIRE                 1280 heures             (1280:00)</t>
  </si>
  <si>
    <t xml:space="preserve"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720:00 </t>
  </si>
  <si>
    <t>Encadrement (36:00)</t>
  </si>
  <si>
    <t>AUTRES TÂCHES PROFESSIONNELLES                  (ATP)                                   560:00</t>
  </si>
  <si>
    <t>Journées pédagogiques (108:00)</t>
  </si>
  <si>
    <t>20 journées pédagogiques</t>
  </si>
  <si>
    <r>
      <t>Indiquez ci-bas</t>
    </r>
    <r>
      <rPr>
        <sz val="10"/>
        <color rgb="FFFF0000"/>
        <rFont val="Calibri"/>
        <family val="2"/>
        <scheme val="minor"/>
      </rPr>
      <t xml:space="preserve"> votre nombre      de périodes</t>
    </r>
    <r>
      <rPr>
        <sz val="10"/>
        <color theme="1"/>
        <rFont val="Calibri"/>
        <family val="2"/>
        <scheme val="minor"/>
      </rPr>
      <t xml:space="preserve"> pour changer les heures de la tâche en fonction de votre tâche :</t>
    </r>
  </si>
  <si>
    <t>Cours et leçons (615:00)</t>
  </si>
  <si>
    <t>Tâches pouvant être assignées par la direction (7:00)</t>
  </si>
  <si>
    <t>Travail déterminé par l’enseignant.e (5:00)</t>
  </si>
  <si>
    <t>Travail à l’école (2:00)</t>
  </si>
  <si>
    <t>Travail au lieu choisi par l’enseignant.e (3:00)</t>
  </si>
  <si>
    <r>
      <t>Tâches pouvant être assignées par la directio</t>
    </r>
    <r>
      <rPr>
        <sz val="10"/>
        <rFont val="Calibri"/>
        <family val="2"/>
        <scheme val="minor"/>
      </rPr>
      <t>n (12:36)</t>
    </r>
  </si>
  <si>
    <r>
      <t>Travail déterminé par l’enseignant.e</t>
    </r>
    <r>
      <rPr>
        <sz val="10"/>
        <rFont val="Calibri"/>
        <family val="2"/>
        <scheme val="minor"/>
      </rPr>
      <t xml:space="preserve"> (9:00)</t>
    </r>
  </si>
  <si>
    <r>
      <t>Travail au lieu choisi par l’enseignant.e</t>
    </r>
    <r>
      <rPr>
        <sz val="11"/>
        <color theme="7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(5:24)</t>
    </r>
  </si>
  <si>
    <t>Tâches pouvant être assignées par la direction (21:00)</t>
  </si>
  <si>
    <t>Travail déterminé par l’enseignant.e (15:00)</t>
  </si>
  <si>
    <t>Travail à l’école (6:00)</t>
  </si>
  <si>
    <t>Travail au lieu choisi par l’enseignant.e (9:00)</t>
  </si>
  <si>
    <t>Tâches pouvant être assignées par la direction (252:00 )</t>
  </si>
  <si>
    <t>Travail déterminé par l’enseignant.e (200:00)</t>
  </si>
  <si>
    <t>Travail à l’école (80:00)</t>
  </si>
  <si>
    <t>Travail au lieu choisi par l’enseignant.e (120:00)</t>
  </si>
  <si>
    <r>
      <t>Travail à l’écol</t>
    </r>
    <r>
      <rPr>
        <sz val="11"/>
        <rFont val="Calibri"/>
        <family val="2"/>
        <scheme val="minor"/>
      </rPr>
      <t>e (3:36)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</si>
</sst>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&quot; h &quot;mm;@"/>
    <numFmt numFmtId="165" formatCode="h:mm;@"/>
    <numFmt numFmtId="166" formatCode="[$-F400]h:mm:ss\ AM/PM"/>
    <numFmt numFmtId="167" formatCode="[h]:mm"/>
  </numFmts>
  <fonts count="2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11"/>
      <color theme="9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2"/>
      <color rgb="FFDE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2" fillId="5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0" fillId="0" borderId="7" xfId="0" applyBorder="1"/>
    <xf numFmtId="0" fontId="2" fillId="8" borderId="27" xfId="0" applyFont="1" applyFill="1" applyBorder="1" applyAlignment="1">
      <alignment horizontal="center" vertical="center" wrapText="1"/>
    </xf>
    <xf numFmtId="0" fontId="0" fillId="0" borderId="31" xfId="0" applyBorder="1"/>
    <xf numFmtId="0" fontId="0" fillId="8" borderId="13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3" fillId="12" borderId="0" xfId="0" applyFont="1" applyFill="1" applyAlignment="1">
      <alignment wrapText="1"/>
    </xf>
    <xf numFmtId="0" fontId="2" fillId="2" borderId="3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left" vertical="center" wrapText="1"/>
    </xf>
    <xf numFmtId="2" fontId="11" fillId="13" borderId="23" xfId="0" applyNumberFormat="1" applyFont="1" applyFill="1" applyBorder="1" applyAlignment="1">
      <alignment horizontal="right" vertical="center" wrapText="1"/>
    </xf>
    <xf numFmtId="0" fontId="2" fillId="7" borderId="8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vertical="center" wrapText="1"/>
    </xf>
    <xf numFmtId="0" fontId="15" fillId="5" borderId="21" xfId="0" applyFont="1" applyFill="1" applyBorder="1" applyAlignment="1">
      <alignment vertical="center" wrapText="1"/>
    </xf>
    <xf numFmtId="164" fontId="0" fillId="0" borderId="0" xfId="0" applyNumberFormat="1"/>
    <xf numFmtId="165" fontId="7" fillId="12" borderId="12" xfId="0" applyNumberFormat="1" applyFont="1" applyFill="1" applyBorder="1" applyAlignment="1">
      <alignment horizontal="right" wrapText="1"/>
    </xf>
    <xf numFmtId="165" fontId="8" fillId="14" borderId="12" xfId="0" applyNumberFormat="1" applyFont="1" applyFill="1" applyBorder="1" applyAlignment="1">
      <alignment wrapText="1"/>
    </xf>
    <xf numFmtId="20" fontId="9" fillId="8" borderId="12" xfId="0" applyNumberFormat="1" applyFont="1" applyFill="1" applyBorder="1" applyAlignment="1">
      <alignment horizontal="right" wrapText="1"/>
    </xf>
    <xf numFmtId="165" fontId="18" fillId="7" borderId="12" xfId="0" applyNumberFormat="1" applyFont="1" applyFill="1" applyBorder="1" applyAlignment="1">
      <alignment vertical="center" wrapText="1"/>
    </xf>
    <xf numFmtId="165" fontId="10" fillId="8" borderId="12" xfId="0" applyNumberFormat="1" applyFont="1" applyFill="1" applyBorder="1" applyAlignment="1">
      <alignment vertical="center" wrapText="1"/>
    </xf>
    <xf numFmtId="20" fontId="15" fillId="5" borderId="21" xfId="0" applyNumberFormat="1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33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/>
    </xf>
    <xf numFmtId="165" fontId="0" fillId="0" borderId="0" xfId="0" applyNumberFormat="1"/>
    <xf numFmtId="166" fontId="7" fillId="12" borderId="12" xfId="0" applyNumberFormat="1" applyFont="1" applyFill="1" applyBorder="1" applyAlignment="1">
      <alignment horizontal="right" wrapText="1"/>
    </xf>
    <xf numFmtId="167" fontId="0" fillId="0" borderId="0" xfId="0" applyNumberFormat="1"/>
    <xf numFmtId="20" fontId="20" fillId="0" borderId="0" xfId="0" applyNumberFormat="1" applyFont="1"/>
    <xf numFmtId="1" fontId="6" fillId="10" borderId="28" xfId="0" applyNumberFormat="1" applyFont="1" applyFill="1" applyBorder="1" applyAlignment="1" applyProtection="1">
      <alignment horizontal="center" vertical="center" wrapText="1"/>
      <protection locked="0" hidden="1"/>
    </xf>
    <xf numFmtId="45" fontId="0" fillId="0" borderId="0" xfId="0" applyNumberFormat="1"/>
    <xf numFmtId="1" fontId="6" fillId="10" borderId="28" xfId="0" applyNumberFormat="1" applyFont="1" applyFill="1" applyBorder="1" applyAlignment="1" applyProtection="1">
      <alignment horizontal="center" vertical="center" wrapText="1"/>
      <protection locked="0"/>
    </xf>
    <xf numFmtId="0" fontId="6" fillId="10" borderId="28" xfId="0" applyFont="1" applyFill="1" applyBorder="1" applyAlignment="1" applyProtection="1">
      <alignment horizontal="center" vertical="center" wrapText="1"/>
      <protection locked="0" hidden="1"/>
    </xf>
    <xf numFmtId="0" fontId="6" fillId="0" borderId="7" xfId="0" applyFont="1" applyBorder="1" applyAlignment="1" applyProtection="1">
      <alignment horizontal="center" vertical="center" wrapText="1"/>
      <protection locked="0" hidden="1"/>
    </xf>
    <xf numFmtId="0" fontId="2" fillId="7" borderId="29" xfId="0" applyFont="1" applyFill="1" applyBorder="1" applyAlignment="1">
      <alignment horizontal="center" vertical="center" wrapText="1"/>
    </xf>
    <xf numFmtId="46" fontId="20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64" fontId="14" fillId="4" borderId="18" xfId="0" applyNumberFormat="1" applyFont="1" applyFill="1" applyBorder="1" applyAlignment="1">
      <alignment horizontal="right" vertical="center" wrapText="1"/>
    </xf>
    <xf numFmtId="164" fontId="14" fillId="4" borderId="23" xfId="0" applyNumberFormat="1" applyFont="1" applyFill="1" applyBorder="1" applyAlignment="1">
      <alignment horizontal="right" vertical="center" wrapText="1"/>
    </xf>
    <xf numFmtId="164" fontId="14" fillId="4" borderId="19" xfId="0" applyNumberFormat="1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165" fontId="17" fillId="12" borderId="12" xfId="0" applyNumberFormat="1" applyFont="1" applyFill="1" applyBorder="1" applyAlignment="1">
      <alignment horizontal="center" vertical="center" wrapText="1"/>
    </xf>
    <xf numFmtId="165" fontId="17" fillId="12" borderId="8" xfId="0" applyNumberFormat="1" applyFont="1" applyFill="1" applyBorder="1" applyAlignment="1">
      <alignment horizontal="center" vertical="center" wrapText="1"/>
    </xf>
    <xf numFmtId="165" fontId="17" fillId="12" borderId="18" xfId="0" applyNumberFormat="1" applyFont="1" applyFill="1" applyBorder="1" applyAlignment="1">
      <alignment horizontal="center" vertical="center" wrapText="1"/>
    </xf>
    <xf numFmtId="165" fontId="17" fillId="12" borderId="19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vertical="center" wrapText="1"/>
    </xf>
    <xf numFmtId="0" fontId="2" fillId="9" borderId="16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5" fontId="17" fillId="14" borderId="12" xfId="0" applyNumberFormat="1" applyFont="1" applyFill="1" applyBorder="1" applyAlignment="1">
      <alignment horizontal="center" vertical="center" wrapText="1"/>
    </xf>
    <xf numFmtId="165" fontId="17" fillId="14" borderId="8" xfId="0" applyNumberFormat="1" applyFont="1" applyFill="1" applyBorder="1" applyAlignment="1">
      <alignment horizontal="center" vertical="center" wrapText="1"/>
    </xf>
    <xf numFmtId="165" fontId="17" fillId="14" borderId="13" xfId="0" applyNumberFormat="1" applyFont="1" applyFill="1" applyBorder="1" applyAlignment="1">
      <alignment horizontal="center" vertical="center" wrapText="1"/>
    </xf>
    <xf numFmtId="165" fontId="17" fillId="14" borderId="24" xfId="0" applyNumberFormat="1" applyFont="1" applyFill="1" applyBorder="1" applyAlignment="1">
      <alignment horizontal="center" vertical="center" wrapText="1"/>
    </xf>
    <xf numFmtId="165" fontId="17" fillId="7" borderId="18" xfId="0" applyNumberFormat="1" applyFont="1" applyFill="1" applyBorder="1" applyAlignment="1">
      <alignment horizontal="center" vertical="center" wrapText="1"/>
    </xf>
    <xf numFmtId="165" fontId="17" fillId="7" borderId="19" xfId="0" applyNumberFormat="1" applyFont="1" applyFill="1" applyBorder="1" applyAlignment="1">
      <alignment horizontal="center" vertical="center" wrapText="1"/>
    </xf>
    <xf numFmtId="165" fontId="11" fillId="8" borderId="12" xfId="0" applyNumberFormat="1" applyFont="1" applyFill="1" applyBorder="1" applyAlignment="1">
      <alignment horizontal="center" vertical="center" wrapText="1"/>
    </xf>
    <xf numFmtId="165" fontId="11" fillId="8" borderId="8" xfId="0" applyNumberFormat="1" applyFont="1" applyFill="1" applyBorder="1" applyAlignment="1">
      <alignment horizontal="center" vertical="center" wrapText="1"/>
    </xf>
    <xf numFmtId="165" fontId="11" fillId="8" borderId="13" xfId="0" applyNumberFormat="1" applyFont="1" applyFill="1" applyBorder="1" applyAlignment="1">
      <alignment horizontal="center" vertical="center" wrapText="1"/>
    </xf>
    <xf numFmtId="165" fontId="11" fillId="8" borderId="24" xfId="0" applyNumberFormat="1" applyFont="1" applyFill="1" applyBorder="1" applyAlignment="1">
      <alignment horizontal="center" vertical="center" wrapText="1"/>
    </xf>
    <xf numFmtId="165" fontId="17" fillId="8" borderId="18" xfId="0" applyNumberFormat="1" applyFont="1" applyFill="1" applyBorder="1" applyAlignment="1">
      <alignment horizontal="center" vertical="center" wrapText="1"/>
    </xf>
    <xf numFmtId="165" fontId="17" fillId="8" borderId="19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165" fontId="16" fillId="4" borderId="16" xfId="0" applyNumberFormat="1" applyFont="1" applyFill="1" applyBorder="1" applyAlignment="1">
      <alignment horizontal="center" vertical="center" wrapText="1"/>
    </xf>
    <xf numFmtId="165" fontId="16" fillId="4" borderId="17" xfId="0" applyNumberFormat="1" applyFont="1" applyFill="1" applyBorder="1" applyAlignment="1">
      <alignment horizontal="center" vertical="center" wrapText="1"/>
    </xf>
    <xf numFmtId="165" fontId="16" fillId="4" borderId="12" xfId="0" applyNumberFormat="1" applyFont="1" applyFill="1" applyBorder="1" applyAlignment="1">
      <alignment horizontal="center" vertical="center" wrapText="1"/>
    </xf>
    <xf numFmtId="165" fontId="16" fillId="4" borderId="8" xfId="0" applyNumberFormat="1" applyFont="1" applyFill="1" applyBorder="1" applyAlignment="1">
      <alignment horizontal="center" vertical="center" wrapText="1"/>
    </xf>
    <xf numFmtId="165" fontId="17" fillId="11" borderId="20" xfId="0" applyNumberFormat="1" applyFont="1" applyFill="1" applyBorder="1" applyAlignment="1">
      <alignment horizontal="center" vertical="center" wrapText="1"/>
    </xf>
    <xf numFmtId="165" fontId="17" fillId="11" borderId="21" xfId="0" applyNumberFormat="1" applyFont="1" applyFill="1" applyBorder="1" applyAlignment="1">
      <alignment horizontal="center" vertical="center" wrapText="1"/>
    </xf>
    <xf numFmtId="164" fontId="19" fillId="11" borderId="20" xfId="0" applyNumberFormat="1" applyFont="1" applyFill="1" applyBorder="1" applyAlignment="1">
      <alignment horizontal="center" vertical="center" wrapText="1"/>
    </xf>
    <xf numFmtId="164" fontId="19" fillId="11" borderId="21" xfId="0" applyNumberFormat="1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165" fontId="17" fillId="9" borderId="16" xfId="0" applyNumberFormat="1" applyFont="1" applyFill="1" applyBorder="1" applyAlignment="1">
      <alignment horizontal="center" vertical="center" wrapText="1"/>
    </xf>
    <xf numFmtId="165" fontId="17" fillId="9" borderId="17" xfId="0" applyNumberFormat="1" applyFont="1" applyFill="1" applyBorder="1" applyAlignment="1">
      <alignment horizontal="center" vertical="center" wrapText="1"/>
    </xf>
    <xf numFmtId="165" fontId="17" fillId="9" borderId="13" xfId="0" applyNumberFormat="1" applyFont="1" applyFill="1" applyBorder="1" applyAlignment="1">
      <alignment horizontal="center" vertical="center" wrapText="1"/>
    </xf>
    <xf numFmtId="165" fontId="17" fillId="9" borderId="24" xfId="0" applyNumberFormat="1" applyFont="1" applyFill="1" applyBorder="1" applyAlignment="1">
      <alignment horizontal="center" vertical="center" wrapText="1"/>
    </xf>
    <xf numFmtId="167" fontId="17" fillId="14" borderId="12" xfId="0" applyNumberFormat="1" applyFont="1" applyFill="1" applyBorder="1" applyAlignment="1">
      <alignment horizontal="center" vertical="center" wrapText="1"/>
    </xf>
    <xf numFmtId="167" fontId="17" fillId="14" borderId="8" xfId="0" applyNumberFormat="1" applyFont="1" applyFill="1" applyBorder="1" applyAlignment="1">
      <alignment horizontal="center" vertical="center" wrapText="1"/>
    </xf>
    <xf numFmtId="167" fontId="17" fillId="14" borderId="13" xfId="0" applyNumberFormat="1" applyFont="1" applyFill="1" applyBorder="1" applyAlignment="1">
      <alignment horizontal="center" vertical="center" wrapText="1"/>
    </xf>
    <xf numFmtId="167" fontId="17" fillId="14" borderId="24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67" fontId="17" fillId="12" borderId="12" xfId="0" applyNumberFormat="1" applyFont="1" applyFill="1" applyBorder="1" applyAlignment="1">
      <alignment horizontal="center" vertical="center" wrapText="1"/>
    </xf>
    <xf numFmtId="167" fontId="17" fillId="12" borderId="8" xfId="0" applyNumberFormat="1" applyFont="1" applyFill="1" applyBorder="1" applyAlignment="1">
      <alignment horizontal="center" vertical="center" wrapText="1"/>
    </xf>
    <xf numFmtId="167" fontId="17" fillId="12" borderId="18" xfId="0" applyNumberFormat="1" applyFont="1" applyFill="1" applyBorder="1" applyAlignment="1">
      <alignment horizontal="center" vertical="center" wrapText="1"/>
    </xf>
    <xf numFmtId="167" fontId="17" fillId="12" borderId="19" xfId="0" applyNumberFormat="1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 wrapText="1"/>
    </xf>
    <xf numFmtId="167" fontId="16" fillId="4" borderId="16" xfId="0" applyNumberFormat="1" applyFont="1" applyFill="1" applyBorder="1" applyAlignment="1">
      <alignment horizontal="center" vertical="center" wrapText="1"/>
    </xf>
    <xf numFmtId="167" fontId="16" fillId="4" borderId="17" xfId="0" applyNumberFormat="1" applyFont="1" applyFill="1" applyBorder="1" applyAlignment="1">
      <alignment horizontal="center" vertical="center" wrapText="1"/>
    </xf>
    <xf numFmtId="167" fontId="16" fillId="4" borderId="12" xfId="0" applyNumberFormat="1" applyFont="1" applyFill="1" applyBorder="1" applyAlignment="1">
      <alignment horizontal="center" vertical="center" wrapText="1"/>
    </xf>
    <xf numFmtId="167" fontId="16" fillId="4" borderId="8" xfId="0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167" fontId="11" fillId="8" borderId="12" xfId="0" applyNumberFormat="1" applyFont="1" applyFill="1" applyBorder="1" applyAlignment="1">
      <alignment horizontal="center" vertical="center" wrapText="1"/>
    </xf>
    <xf numFmtId="167" fontId="11" fillId="8" borderId="8" xfId="0" applyNumberFormat="1" applyFont="1" applyFill="1" applyBorder="1" applyAlignment="1">
      <alignment horizontal="center" vertical="center" wrapText="1"/>
    </xf>
    <xf numFmtId="167" fontId="11" fillId="8" borderId="13" xfId="0" applyNumberFormat="1" applyFont="1" applyFill="1" applyBorder="1" applyAlignment="1">
      <alignment horizontal="center" vertical="center" wrapText="1"/>
    </xf>
    <xf numFmtId="167" fontId="11" fillId="8" borderId="24" xfId="0" applyNumberFormat="1" applyFont="1" applyFill="1" applyBorder="1" applyAlignment="1">
      <alignment horizontal="center" vertical="center" wrapText="1"/>
    </xf>
    <xf numFmtId="167" fontId="17" fillId="9" borderId="16" xfId="0" applyNumberFormat="1" applyFont="1" applyFill="1" applyBorder="1" applyAlignment="1">
      <alignment horizontal="center" vertical="center" wrapText="1"/>
    </xf>
    <xf numFmtId="167" fontId="17" fillId="9" borderId="17" xfId="0" applyNumberFormat="1" applyFont="1" applyFill="1" applyBorder="1" applyAlignment="1">
      <alignment horizontal="center" vertical="center" wrapText="1"/>
    </xf>
    <xf numFmtId="167" fontId="17" fillId="9" borderId="13" xfId="0" applyNumberFormat="1" applyFont="1" applyFill="1" applyBorder="1" applyAlignment="1">
      <alignment horizontal="center" vertical="center" wrapText="1"/>
    </xf>
    <xf numFmtId="167" fontId="17" fillId="9" borderId="24" xfId="0" applyNumberFormat="1" applyFont="1" applyFill="1" applyBorder="1" applyAlignment="1">
      <alignment horizontal="center" vertical="center" wrapText="1"/>
    </xf>
    <xf numFmtId="167" fontId="17" fillId="11" borderId="20" xfId="0" applyNumberFormat="1" applyFont="1" applyFill="1" applyBorder="1" applyAlignment="1">
      <alignment horizontal="center" vertical="center" wrapText="1"/>
    </xf>
    <xf numFmtId="167" fontId="17" fillId="11" borderId="21" xfId="0" applyNumberFormat="1" applyFont="1" applyFill="1" applyBorder="1" applyAlignment="1">
      <alignment horizontal="center" vertical="center" wrapText="1"/>
    </xf>
    <xf numFmtId="167" fontId="17" fillId="7" borderId="18" xfId="0" applyNumberFormat="1" applyFont="1" applyFill="1" applyBorder="1" applyAlignment="1">
      <alignment horizontal="center" vertical="center" wrapText="1"/>
    </xf>
    <xf numFmtId="167" fontId="17" fillId="7" borderId="19" xfId="0" applyNumberFormat="1" applyFont="1" applyFill="1" applyBorder="1" applyAlignment="1">
      <alignment horizontal="center" vertical="center" wrapText="1"/>
    </xf>
    <xf numFmtId="167" fontId="26" fillId="7" borderId="20" xfId="0" applyNumberFormat="1" applyFont="1" applyFill="1" applyBorder="1" applyAlignment="1">
      <alignment horizontal="center" vertical="center" wrapText="1"/>
    </xf>
    <xf numFmtId="167" fontId="26" fillId="7" borderId="21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33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167" fontId="11" fillId="7" borderId="20" xfId="0" applyNumberFormat="1" applyFont="1" applyFill="1" applyBorder="1" applyAlignment="1">
      <alignment horizontal="center" vertical="center" wrapText="1"/>
    </xf>
    <xf numFmtId="167" fontId="11" fillId="7" borderId="21" xfId="0" applyNumberFormat="1" applyFont="1" applyFill="1" applyBorder="1" applyAlignment="1">
      <alignment horizontal="center" vertical="center" wrapText="1"/>
    </xf>
    <xf numFmtId="167" fontId="17" fillId="8" borderId="18" xfId="0" applyNumberFormat="1" applyFont="1" applyFill="1" applyBorder="1" applyAlignment="1">
      <alignment horizontal="center" vertical="center" wrapText="1"/>
    </xf>
    <xf numFmtId="167" fontId="17" fillId="8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DAEF-88C8-4C85-8690-12F8AC213841}">
  <dimension ref="A1:N19"/>
  <sheetViews>
    <sheetView tabSelected="1"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21.75" thickBot="1" x14ac:dyDescent="0.3">
      <c r="A1" s="44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4" ht="27" customHeigh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111" t="s">
        <v>29</v>
      </c>
      <c r="J2" s="111"/>
      <c r="K2" s="16" t="s">
        <v>12</v>
      </c>
    </row>
    <row r="3" spans="1:14" ht="6" customHeight="1" x14ac:dyDescent="0.25">
      <c r="A3" s="66" t="s">
        <v>30</v>
      </c>
      <c r="B3" s="62" t="s">
        <v>31</v>
      </c>
      <c r="C3" s="63"/>
      <c r="D3" s="51" t="s">
        <v>32</v>
      </c>
      <c r="E3" s="52"/>
      <c r="F3" s="52"/>
      <c r="G3" s="52"/>
      <c r="H3" s="53"/>
      <c r="I3" s="113">
        <f>D6/24.6*A14</f>
        <v>0.69444444444444431</v>
      </c>
      <c r="J3" s="114"/>
      <c r="K3" s="60" t="s">
        <v>1</v>
      </c>
    </row>
    <row r="4" spans="1:14" ht="45.75" customHeight="1" x14ac:dyDescent="0.25">
      <c r="A4" s="67"/>
      <c r="B4" s="64"/>
      <c r="C4" s="65"/>
      <c r="D4" s="54"/>
      <c r="E4" s="55"/>
      <c r="F4" s="55"/>
      <c r="G4" s="55"/>
      <c r="H4" s="56"/>
      <c r="I4" s="115"/>
      <c r="J4" s="116"/>
      <c r="K4" s="61"/>
    </row>
    <row r="5" spans="1:14" ht="142.5" customHeight="1" x14ac:dyDescent="0.25">
      <c r="A5" s="67"/>
      <c r="B5" s="64"/>
      <c r="C5" s="65"/>
      <c r="D5" s="54"/>
      <c r="E5" s="55"/>
      <c r="F5" s="55"/>
      <c r="G5" s="55"/>
      <c r="H5" s="56"/>
      <c r="I5" s="115"/>
      <c r="J5" s="116"/>
      <c r="K5" s="61"/>
      <c r="N5" s="23"/>
    </row>
    <row r="6" spans="1:14" ht="42" customHeight="1" x14ac:dyDescent="0.25">
      <c r="A6" s="68" t="s">
        <v>35</v>
      </c>
      <c r="B6" s="24">
        <v>0.83333333333333337</v>
      </c>
      <c r="C6" s="15"/>
      <c r="D6" s="57">
        <v>0.71180555555555547</v>
      </c>
      <c r="E6" s="58"/>
      <c r="F6" s="58"/>
      <c r="G6" s="58"/>
      <c r="H6" s="59"/>
      <c r="I6" s="19"/>
      <c r="J6" s="18"/>
      <c r="K6" s="17"/>
    </row>
    <row r="7" spans="1:14" ht="17.25" customHeight="1" x14ac:dyDescent="0.25">
      <c r="A7" s="68"/>
      <c r="B7" s="77">
        <f xml:space="preserve"> (B6/24.6*A14)</f>
        <v>0.81300813008130079</v>
      </c>
      <c r="C7" s="78"/>
      <c r="D7" s="109" t="s">
        <v>33</v>
      </c>
      <c r="E7" s="110"/>
      <c r="F7" s="110"/>
      <c r="G7" s="110"/>
      <c r="H7" s="29">
        <v>4.1666666666666664E-2</v>
      </c>
      <c r="I7" s="117">
        <f>H7/24.6*A14</f>
        <v>4.065040650406504E-2</v>
      </c>
      <c r="J7" s="118"/>
      <c r="K7" s="8" t="s">
        <v>2</v>
      </c>
    </row>
    <row r="8" spans="1:14" ht="17.25" customHeight="1" x14ac:dyDescent="0.25">
      <c r="A8" s="68"/>
      <c r="B8" s="77"/>
      <c r="C8" s="78"/>
      <c r="D8" s="30" t="s">
        <v>10</v>
      </c>
      <c r="E8" s="31"/>
      <c r="F8" s="31"/>
      <c r="G8" s="31"/>
      <c r="H8" s="22"/>
      <c r="I8" s="119" t="s">
        <v>4</v>
      </c>
      <c r="J8" s="120"/>
      <c r="K8" s="8" t="s">
        <v>4</v>
      </c>
    </row>
    <row r="9" spans="1:14" ht="17.25" customHeight="1" x14ac:dyDescent="0.25">
      <c r="A9" s="68"/>
      <c r="B9" s="77"/>
      <c r="C9" s="78"/>
      <c r="D9" s="30" t="s">
        <v>11</v>
      </c>
      <c r="E9" s="31"/>
      <c r="F9" s="31"/>
      <c r="G9" s="31"/>
      <c r="H9" s="22"/>
      <c r="I9" s="119" t="s">
        <v>4</v>
      </c>
      <c r="J9" s="120"/>
      <c r="K9" s="8" t="s">
        <v>1</v>
      </c>
    </row>
    <row r="10" spans="1:14" ht="17.25" customHeight="1" x14ac:dyDescent="0.25">
      <c r="A10" s="68"/>
      <c r="B10" s="79"/>
      <c r="C10" s="80"/>
      <c r="D10" s="32" t="s">
        <v>13</v>
      </c>
      <c r="E10" s="31"/>
      <c r="F10" s="31"/>
      <c r="G10" s="31"/>
      <c r="H10" s="22"/>
      <c r="I10" s="119" t="s">
        <v>4</v>
      </c>
      <c r="J10" s="120"/>
      <c r="K10" s="8" t="s">
        <v>4</v>
      </c>
    </row>
    <row r="11" spans="1:14" ht="23.1" customHeight="1" x14ac:dyDescent="0.25">
      <c r="A11" s="68"/>
      <c r="B11" s="88" t="s">
        <v>34</v>
      </c>
      <c r="C11" s="89"/>
      <c r="D11" s="105" t="s">
        <v>47</v>
      </c>
      <c r="E11" s="106"/>
      <c r="F11" s="75" t="s">
        <v>3</v>
      </c>
      <c r="G11" s="76"/>
      <c r="H11" s="76"/>
      <c r="I11" s="112" t="s">
        <v>4</v>
      </c>
      <c r="J11" s="112"/>
      <c r="K11" s="9" t="s">
        <v>1</v>
      </c>
    </row>
    <row r="12" spans="1:14" ht="23.1" customHeight="1" x14ac:dyDescent="0.25">
      <c r="A12" s="68"/>
      <c r="B12" s="90"/>
      <c r="C12" s="91"/>
      <c r="D12" s="107"/>
      <c r="E12" s="108"/>
      <c r="F12" s="75" t="s">
        <v>5</v>
      </c>
      <c r="G12" s="76"/>
      <c r="H12" s="76"/>
      <c r="I12" s="112" t="s">
        <v>4</v>
      </c>
      <c r="J12" s="112"/>
      <c r="K12" s="9" t="s">
        <v>4</v>
      </c>
    </row>
    <row r="13" spans="1:14" ht="23.1" customHeight="1" thickBot="1" x14ac:dyDescent="0.3">
      <c r="A13" s="69"/>
      <c r="B13" s="90"/>
      <c r="C13" s="91"/>
      <c r="D13" s="27">
        <v>0.29166666666666669</v>
      </c>
      <c r="E13" s="20"/>
      <c r="F13" s="75" t="s">
        <v>6</v>
      </c>
      <c r="G13" s="76"/>
      <c r="H13" s="76"/>
      <c r="I13" s="112" t="s">
        <v>4</v>
      </c>
      <c r="J13" s="112"/>
      <c r="K13" s="9" t="s">
        <v>4</v>
      </c>
    </row>
    <row r="14" spans="1:14" ht="23.1" customHeight="1" thickBot="1" x14ac:dyDescent="0.3">
      <c r="A14" s="39">
        <v>24</v>
      </c>
      <c r="B14" s="90"/>
      <c r="C14" s="91"/>
      <c r="D14" s="97">
        <f>D13/24.6*A14</f>
        <v>0.28455284552845528</v>
      </c>
      <c r="E14" s="98"/>
      <c r="F14" s="75" t="s">
        <v>7</v>
      </c>
      <c r="G14" s="76"/>
      <c r="H14" s="81"/>
      <c r="I14" s="112" t="s">
        <v>4</v>
      </c>
      <c r="J14" s="112"/>
      <c r="K14" s="9" t="s">
        <v>2</v>
      </c>
    </row>
    <row r="15" spans="1:14" ht="24.75" customHeight="1" x14ac:dyDescent="0.25">
      <c r="A15" s="3"/>
      <c r="B15" s="90"/>
      <c r="C15" s="92"/>
      <c r="D15" s="136" t="s">
        <v>48</v>
      </c>
      <c r="E15" s="137"/>
      <c r="F15" s="70" t="s">
        <v>49</v>
      </c>
      <c r="G15" s="74"/>
      <c r="H15" s="49" t="s">
        <v>8</v>
      </c>
      <c r="I15" s="70" t="s">
        <v>4</v>
      </c>
      <c r="J15" s="71"/>
      <c r="K15" s="123" t="s">
        <v>2</v>
      </c>
    </row>
    <row r="16" spans="1:14" ht="4.5" customHeight="1" x14ac:dyDescent="0.25">
      <c r="A16" s="3"/>
      <c r="B16" s="5"/>
      <c r="C16" s="2"/>
      <c r="D16" s="138"/>
      <c r="E16" s="139"/>
      <c r="F16" s="28">
        <v>8.3333333333333329E-2</v>
      </c>
      <c r="G16" s="4"/>
      <c r="H16" s="50"/>
      <c r="I16" s="121"/>
      <c r="J16" s="122"/>
      <c r="K16" s="124"/>
    </row>
    <row r="17" spans="1:12" ht="18" customHeight="1" x14ac:dyDescent="0.25">
      <c r="A17" s="10"/>
      <c r="B17" s="25">
        <v>0.5</v>
      </c>
      <c r="C17" s="7"/>
      <c r="D17" s="26">
        <v>0.20833333333333334</v>
      </c>
      <c r="E17" s="6"/>
      <c r="F17" s="103">
        <f>F16/24.6*A14</f>
        <v>8.1300813008130079E-2</v>
      </c>
      <c r="G17" s="104"/>
      <c r="H17" s="21" t="s">
        <v>9</v>
      </c>
      <c r="I17" s="71" t="s">
        <v>4</v>
      </c>
      <c r="J17" s="125"/>
      <c r="K17" s="11" t="s">
        <v>2</v>
      </c>
    </row>
    <row r="18" spans="1:12" ht="23.1" customHeight="1" x14ac:dyDescent="0.25">
      <c r="A18" s="10"/>
      <c r="B18" s="93">
        <f>B17/24.6*A14</f>
        <v>0.48780487804878048</v>
      </c>
      <c r="C18" s="94"/>
      <c r="D18" s="99">
        <f>D17/24.6*A14</f>
        <v>0.2032520325203252</v>
      </c>
      <c r="E18" s="100"/>
      <c r="F18" s="82" t="s">
        <v>50</v>
      </c>
      <c r="G18" s="83"/>
      <c r="H18" s="84"/>
      <c r="I18" s="128">
        <f>L18/24.6*A14</f>
        <v>0.12195121951219512</v>
      </c>
      <c r="J18" s="129"/>
      <c r="K18" s="126" t="s">
        <v>2</v>
      </c>
      <c r="L18" s="36">
        <v>0.125</v>
      </c>
    </row>
    <row r="19" spans="1:12" ht="30.75" customHeight="1" thickBot="1" x14ac:dyDescent="0.3">
      <c r="A19" s="12"/>
      <c r="B19" s="95"/>
      <c r="C19" s="96"/>
      <c r="D19" s="101"/>
      <c r="E19" s="102"/>
      <c r="F19" s="85"/>
      <c r="G19" s="86"/>
      <c r="H19" s="87"/>
      <c r="I19" s="130"/>
      <c r="J19" s="131"/>
      <c r="K19" s="127"/>
    </row>
  </sheetData>
  <sheetProtection sheet="1" objects="1" scenarios="1" selectLockedCells="1"/>
  <mergeCells count="39">
    <mergeCell ref="I15:J16"/>
    <mergeCell ref="K15:K16"/>
    <mergeCell ref="I17:J17"/>
    <mergeCell ref="K18:K19"/>
    <mergeCell ref="I13:J13"/>
    <mergeCell ref="I14:J14"/>
    <mergeCell ref="I18:J19"/>
    <mergeCell ref="D7:G7"/>
    <mergeCell ref="I2:J2"/>
    <mergeCell ref="I11:J11"/>
    <mergeCell ref="I12:J12"/>
    <mergeCell ref="I3:J5"/>
    <mergeCell ref="I7:J7"/>
    <mergeCell ref="I8:J8"/>
    <mergeCell ref="I9:J9"/>
    <mergeCell ref="I10:J10"/>
    <mergeCell ref="F18:H19"/>
    <mergeCell ref="B11:C15"/>
    <mergeCell ref="B18:C19"/>
    <mergeCell ref="D14:E14"/>
    <mergeCell ref="D18:E19"/>
    <mergeCell ref="F17:G17"/>
    <mergeCell ref="D11:E12"/>
    <mergeCell ref="A1:K1"/>
    <mergeCell ref="A2:H2"/>
    <mergeCell ref="H15:H16"/>
    <mergeCell ref="D3:H5"/>
    <mergeCell ref="D6:H6"/>
    <mergeCell ref="K3:K5"/>
    <mergeCell ref="B3:C5"/>
    <mergeCell ref="A3:A5"/>
    <mergeCell ref="A6:A13"/>
    <mergeCell ref="D15:E16"/>
    <mergeCell ref="F15:G15"/>
    <mergeCell ref="F11:H11"/>
    <mergeCell ref="F12:H12"/>
    <mergeCell ref="F13:H13"/>
    <mergeCell ref="B7:C10"/>
    <mergeCell ref="F14:H1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9DC2-49C5-4B72-A934-94CAB9AC7C65}">
  <dimension ref="A1:P19"/>
  <sheetViews>
    <sheetView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6" ht="21.75" thickBot="1" x14ac:dyDescent="0.3">
      <c r="A1" s="44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6" ht="27" customHeigh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111" t="s">
        <v>21</v>
      </c>
      <c r="J2" s="111"/>
      <c r="K2" s="16" t="s">
        <v>12</v>
      </c>
    </row>
    <row r="3" spans="1:16" ht="6" customHeight="1" x14ac:dyDescent="0.25">
      <c r="A3" s="66" t="s">
        <v>25</v>
      </c>
      <c r="B3" s="149" t="s">
        <v>24</v>
      </c>
      <c r="C3" s="150"/>
      <c r="D3" s="153" t="s">
        <v>26</v>
      </c>
      <c r="E3" s="52"/>
      <c r="F3" s="52"/>
      <c r="G3" s="52"/>
      <c r="H3" s="53"/>
      <c r="I3" s="154">
        <f>D6/24.6*A14</f>
        <v>1.25</v>
      </c>
      <c r="J3" s="155"/>
      <c r="K3" s="60" t="s">
        <v>1</v>
      </c>
    </row>
    <row r="4" spans="1:16" ht="45.75" customHeight="1" x14ac:dyDescent="0.25">
      <c r="A4" s="67"/>
      <c r="B4" s="151"/>
      <c r="C4" s="152"/>
      <c r="D4" s="54"/>
      <c r="E4" s="55"/>
      <c r="F4" s="55"/>
      <c r="G4" s="55"/>
      <c r="H4" s="56"/>
      <c r="I4" s="156"/>
      <c r="J4" s="157"/>
      <c r="K4" s="61"/>
    </row>
    <row r="5" spans="1:16" ht="142.5" customHeight="1" x14ac:dyDescent="0.25">
      <c r="A5" s="67"/>
      <c r="B5" s="151"/>
      <c r="C5" s="152"/>
      <c r="D5" s="54"/>
      <c r="E5" s="55"/>
      <c r="F5" s="55"/>
      <c r="G5" s="55"/>
      <c r="H5" s="56"/>
      <c r="I5" s="156"/>
      <c r="J5" s="157"/>
      <c r="K5" s="61"/>
      <c r="N5" s="23"/>
    </row>
    <row r="6" spans="1:16" ht="42" customHeight="1" x14ac:dyDescent="0.25">
      <c r="A6" s="68" t="s">
        <v>36</v>
      </c>
      <c r="B6" s="24">
        <v>1.5</v>
      </c>
      <c r="C6" s="15"/>
      <c r="D6" s="57">
        <v>1.28125</v>
      </c>
      <c r="E6" s="58"/>
      <c r="F6" s="58"/>
      <c r="G6" s="58"/>
      <c r="H6" s="59"/>
      <c r="I6" s="19"/>
      <c r="J6" s="18"/>
      <c r="K6" s="17"/>
    </row>
    <row r="7" spans="1:16" ht="17.25" customHeight="1" x14ac:dyDescent="0.25">
      <c r="A7" s="68"/>
      <c r="B7" s="140">
        <f>(B6/24.6*A14)</f>
        <v>1.4634146341463414</v>
      </c>
      <c r="C7" s="141"/>
      <c r="D7" s="109" t="s">
        <v>27</v>
      </c>
      <c r="E7" s="110"/>
      <c r="F7" s="110"/>
      <c r="G7" s="110"/>
      <c r="H7" s="29">
        <v>7.4999999999999997E-2</v>
      </c>
      <c r="I7" s="117">
        <f>H7/24.6*A14</f>
        <v>7.3170731707317069E-2</v>
      </c>
      <c r="J7" s="118"/>
      <c r="K7" s="8" t="s">
        <v>2</v>
      </c>
      <c r="O7" s="35"/>
    </row>
    <row r="8" spans="1:16" ht="17.25" customHeight="1" x14ac:dyDescent="0.25">
      <c r="A8" s="68"/>
      <c r="B8" s="140"/>
      <c r="C8" s="141"/>
      <c r="D8" s="30" t="s">
        <v>10</v>
      </c>
      <c r="E8" s="31"/>
      <c r="F8" s="31"/>
      <c r="G8" s="31"/>
      <c r="H8" s="22"/>
      <c r="I8" s="119" t="s">
        <v>4</v>
      </c>
      <c r="J8" s="120"/>
      <c r="K8" s="8" t="s">
        <v>4</v>
      </c>
      <c r="M8" s="38"/>
      <c r="N8" s="35"/>
    </row>
    <row r="9" spans="1:16" ht="17.25" customHeight="1" x14ac:dyDescent="0.25">
      <c r="A9" s="68"/>
      <c r="B9" s="140"/>
      <c r="C9" s="141"/>
      <c r="D9" s="30" t="s">
        <v>11</v>
      </c>
      <c r="E9" s="31"/>
      <c r="F9" s="31"/>
      <c r="G9" s="31"/>
      <c r="H9" s="22"/>
      <c r="I9" s="119" t="s">
        <v>4</v>
      </c>
      <c r="J9" s="120"/>
      <c r="K9" s="8" t="s">
        <v>1</v>
      </c>
    </row>
    <row r="10" spans="1:16" ht="17.25" customHeight="1" x14ac:dyDescent="0.25">
      <c r="A10" s="68"/>
      <c r="B10" s="142"/>
      <c r="C10" s="143"/>
      <c r="D10" s="32" t="s">
        <v>13</v>
      </c>
      <c r="E10" s="31"/>
      <c r="F10" s="31"/>
      <c r="G10" s="31"/>
      <c r="H10" s="22"/>
      <c r="I10" s="119" t="s">
        <v>4</v>
      </c>
      <c r="J10" s="120"/>
      <c r="K10" s="8" t="s">
        <v>4</v>
      </c>
    </row>
    <row r="11" spans="1:16" ht="23.1" customHeight="1" x14ac:dyDescent="0.25">
      <c r="A11" s="68"/>
      <c r="B11" s="144" t="s">
        <v>22</v>
      </c>
      <c r="C11" s="145"/>
      <c r="D11" s="105" t="s">
        <v>51</v>
      </c>
      <c r="E11" s="106"/>
      <c r="F11" s="75" t="s">
        <v>3</v>
      </c>
      <c r="G11" s="76"/>
      <c r="H11" s="76"/>
      <c r="I11" s="112" t="s">
        <v>4</v>
      </c>
      <c r="J11" s="112"/>
      <c r="K11" s="9" t="s">
        <v>1</v>
      </c>
    </row>
    <row r="12" spans="1:16" ht="23.1" customHeight="1" x14ac:dyDescent="0.25">
      <c r="A12" s="68"/>
      <c r="B12" s="146"/>
      <c r="C12" s="147"/>
      <c r="D12" s="107"/>
      <c r="E12" s="108"/>
      <c r="F12" s="75" t="s">
        <v>5</v>
      </c>
      <c r="G12" s="76"/>
      <c r="H12" s="76"/>
      <c r="I12" s="112" t="s">
        <v>4</v>
      </c>
      <c r="J12" s="112"/>
      <c r="K12" s="9" t="s">
        <v>4</v>
      </c>
      <c r="P12" s="33"/>
    </row>
    <row r="13" spans="1:16" ht="23.1" customHeight="1" thickBot="1" x14ac:dyDescent="0.3">
      <c r="A13" s="69"/>
      <c r="B13" s="146"/>
      <c r="C13" s="147"/>
      <c r="D13" s="27">
        <v>0.52500000000000002</v>
      </c>
      <c r="E13" s="20"/>
      <c r="F13" s="75" t="s">
        <v>6</v>
      </c>
      <c r="G13" s="76"/>
      <c r="H13" s="76"/>
      <c r="I13" s="112" t="s">
        <v>4</v>
      </c>
      <c r="J13" s="112"/>
      <c r="K13" s="9" t="s">
        <v>4</v>
      </c>
    </row>
    <row r="14" spans="1:16" ht="23.1" customHeight="1" thickBot="1" x14ac:dyDescent="0.3">
      <c r="A14" s="37">
        <v>24</v>
      </c>
      <c r="B14" s="146"/>
      <c r="C14" s="147"/>
      <c r="D14" s="97">
        <f>D13/24.6*A14</f>
        <v>0.51219512195121952</v>
      </c>
      <c r="E14" s="98"/>
      <c r="F14" s="75" t="s">
        <v>7</v>
      </c>
      <c r="G14" s="76"/>
      <c r="H14" s="81"/>
      <c r="I14" s="112" t="s">
        <v>4</v>
      </c>
      <c r="J14" s="112"/>
      <c r="K14" s="9" t="s">
        <v>2</v>
      </c>
    </row>
    <row r="15" spans="1:16" ht="24.75" customHeight="1" x14ac:dyDescent="0.25">
      <c r="A15" s="3"/>
      <c r="B15" s="146"/>
      <c r="C15" s="148"/>
      <c r="D15" s="136" t="s">
        <v>52</v>
      </c>
      <c r="E15" s="137"/>
      <c r="F15" s="70" t="s">
        <v>62</v>
      </c>
      <c r="G15" s="74"/>
      <c r="H15" s="49" t="s">
        <v>8</v>
      </c>
      <c r="I15" s="70" t="s">
        <v>4</v>
      </c>
      <c r="J15" s="71"/>
      <c r="K15" s="123" t="s">
        <v>2</v>
      </c>
    </row>
    <row r="16" spans="1:16" ht="4.5" customHeight="1" x14ac:dyDescent="0.25">
      <c r="A16" s="3"/>
      <c r="B16" s="5"/>
      <c r="C16" s="2"/>
      <c r="D16" s="138"/>
      <c r="E16" s="139"/>
      <c r="F16" s="28">
        <v>0.15</v>
      </c>
      <c r="G16" s="4"/>
      <c r="H16" s="50"/>
      <c r="I16" s="121"/>
      <c r="J16" s="122"/>
      <c r="K16" s="124"/>
    </row>
    <row r="17" spans="1:12" ht="18" customHeight="1" x14ac:dyDescent="0.25">
      <c r="A17" s="10"/>
      <c r="B17" s="25">
        <v>0.9</v>
      </c>
      <c r="C17" s="7"/>
      <c r="D17" s="26">
        <v>0.375</v>
      </c>
      <c r="E17" s="6"/>
      <c r="F17" s="103">
        <f>F16/24.6*A14</f>
        <v>0.14634146341463414</v>
      </c>
      <c r="G17" s="104"/>
      <c r="H17" s="21" t="s">
        <v>9</v>
      </c>
      <c r="I17" s="71" t="s">
        <v>4</v>
      </c>
      <c r="J17" s="125"/>
      <c r="K17" s="11" t="s">
        <v>2</v>
      </c>
    </row>
    <row r="18" spans="1:12" ht="23.1" customHeight="1" x14ac:dyDescent="0.25">
      <c r="A18" s="10"/>
      <c r="B18" s="132">
        <f>B17/24.6*A14</f>
        <v>0.87804878048780477</v>
      </c>
      <c r="C18" s="133"/>
      <c r="D18" s="99">
        <f>D17/24.6*A14</f>
        <v>0.36585365853658536</v>
      </c>
      <c r="E18" s="100"/>
      <c r="F18" s="82" t="s">
        <v>53</v>
      </c>
      <c r="G18" s="83"/>
      <c r="H18" s="84"/>
      <c r="I18" s="128">
        <f>L18/24.6*A14</f>
        <v>0.21951219512195119</v>
      </c>
      <c r="J18" s="129"/>
      <c r="K18" s="126" t="s">
        <v>2</v>
      </c>
      <c r="L18" s="36">
        <v>0.22500000000000001</v>
      </c>
    </row>
    <row r="19" spans="1:12" ht="30.75" customHeight="1" thickBot="1" x14ac:dyDescent="0.3">
      <c r="A19" s="12"/>
      <c r="B19" s="134"/>
      <c r="C19" s="135"/>
      <c r="D19" s="13"/>
      <c r="E19" s="14"/>
      <c r="F19" s="85"/>
      <c r="G19" s="86"/>
      <c r="H19" s="87"/>
      <c r="I19" s="130"/>
      <c r="J19" s="131"/>
      <c r="K19" s="127"/>
    </row>
  </sheetData>
  <sheetProtection sheet="1" objects="1" scenarios="1" selectLockedCells="1"/>
  <mergeCells count="39">
    <mergeCell ref="A1:K1"/>
    <mergeCell ref="A2:H2"/>
    <mergeCell ref="I2:J2"/>
    <mergeCell ref="A3:A5"/>
    <mergeCell ref="B3:C5"/>
    <mergeCell ref="D3:H5"/>
    <mergeCell ref="I3:J5"/>
    <mergeCell ref="K3:K5"/>
    <mergeCell ref="A6:A13"/>
    <mergeCell ref="D6:H6"/>
    <mergeCell ref="B7:C10"/>
    <mergeCell ref="D7:G7"/>
    <mergeCell ref="I7:J7"/>
    <mergeCell ref="I8:J8"/>
    <mergeCell ref="I9:J9"/>
    <mergeCell ref="I10:J10"/>
    <mergeCell ref="B11:C15"/>
    <mergeCell ref="D11:E12"/>
    <mergeCell ref="F11:H11"/>
    <mergeCell ref="I11:J11"/>
    <mergeCell ref="F12:H12"/>
    <mergeCell ref="I12:J12"/>
    <mergeCell ref="F13:H13"/>
    <mergeCell ref="I13:J13"/>
    <mergeCell ref="D14:E14"/>
    <mergeCell ref="F14:H14"/>
    <mergeCell ref="I14:J14"/>
    <mergeCell ref="D15:E16"/>
    <mergeCell ref="F15:G15"/>
    <mergeCell ref="H15:H16"/>
    <mergeCell ref="I15:J16"/>
    <mergeCell ref="K15:K16"/>
    <mergeCell ref="F17:G17"/>
    <mergeCell ref="I17:J17"/>
    <mergeCell ref="B18:C19"/>
    <mergeCell ref="D18:E18"/>
    <mergeCell ref="F18:H19"/>
    <mergeCell ref="I18:J19"/>
    <mergeCell ref="K18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101E-F52B-4D86-B5EB-63A2F38F06F5}">
  <dimension ref="A1:O19"/>
  <sheetViews>
    <sheetView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5" ht="21.75" thickBot="1" x14ac:dyDescent="0.3">
      <c r="A1" s="44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5" ht="27" customHeigh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111" t="s">
        <v>21</v>
      </c>
      <c r="J2" s="111"/>
      <c r="K2" s="16" t="s">
        <v>12</v>
      </c>
    </row>
    <row r="3" spans="1:15" ht="6" customHeight="1" x14ac:dyDescent="0.25">
      <c r="A3" s="66" t="s">
        <v>15</v>
      </c>
      <c r="B3" s="62" t="s">
        <v>17</v>
      </c>
      <c r="C3" s="63"/>
      <c r="D3" s="153" t="s">
        <v>20</v>
      </c>
      <c r="E3" s="158"/>
      <c r="F3" s="158"/>
      <c r="G3" s="158"/>
      <c r="H3" s="159"/>
      <c r="I3" s="154">
        <f>D6/24.6*A14</f>
        <v>2.083333333333333</v>
      </c>
      <c r="J3" s="155"/>
      <c r="K3" s="60" t="s">
        <v>1</v>
      </c>
    </row>
    <row r="4" spans="1:15" ht="45.75" customHeight="1" x14ac:dyDescent="0.25">
      <c r="A4" s="67"/>
      <c r="B4" s="64"/>
      <c r="C4" s="65"/>
      <c r="D4" s="160"/>
      <c r="E4" s="161"/>
      <c r="F4" s="161"/>
      <c r="G4" s="161"/>
      <c r="H4" s="162"/>
      <c r="I4" s="156"/>
      <c r="J4" s="157"/>
      <c r="K4" s="61"/>
    </row>
    <row r="5" spans="1:15" ht="142.5" customHeight="1" x14ac:dyDescent="0.25">
      <c r="A5" s="67"/>
      <c r="B5" s="64"/>
      <c r="C5" s="65"/>
      <c r="D5" s="160"/>
      <c r="E5" s="161"/>
      <c r="F5" s="161"/>
      <c r="G5" s="161"/>
      <c r="H5" s="162"/>
      <c r="I5" s="156"/>
      <c r="J5" s="157"/>
      <c r="K5" s="61"/>
      <c r="N5" s="23"/>
    </row>
    <row r="6" spans="1:15" ht="42" customHeight="1" x14ac:dyDescent="0.25">
      <c r="A6" s="68" t="s">
        <v>23</v>
      </c>
      <c r="B6" s="24">
        <v>2.5</v>
      </c>
      <c r="C6" s="15"/>
      <c r="D6" s="57">
        <v>2.1354166666666665</v>
      </c>
      <c r="E6" s="58"/>
      <c r="F6" s="58"/>
      <c r="G6" s="58"/>
      <c r="H6" s="59"/>
      <c r="I6" s="19"/>
      <c r="J6" s="18"/>
      <c r="K6" s="17"/>
    </row>
    <row r="7" spans="1:15" ht="17.25" customHeight="1" x14ac:dyDescent="0.25">
      <c r="A7" s="68"/>
      <c r="B7" s="140">
        <f>(B6/24.6*A14)</f>
        <v>2.4390243902439024</v>
      </c>
      <c r="C7" s="141"/>
      <c r="D7" s="109" t="s">
        <v>16</v>
      </c>
      <c r="E7" s="110"/>
      <c r="F7" s="110"/>
      <c r="G7" s="110"/>
      <c r="H7" s="29">
        <v>0.125</v>
      </c>
      <c r="I7" s="117">
        <f>H7/24.6*A14</f>
        <v>0.12195121951219512</v>
      </c>
      <c r="J7" s="118"/>
      <c r="K7" s="8" t="s">
        <v>2</v>
      </c>
      <c r="O7" s="35"/>
    </row>
    <row r="8" spans="1:15" ht="17.25" customHeight="1" x14ac:dyDescent="0.25">
      <c r="A8" s="68"/>
      <c r="B8" s="140"/>
      <c r="C8" s="141"/>
      <c r="D8" s="30" t="s">
        <v>10</v>
      </c>
      <c r="E8" s="31"/>
      <c r="F8" s="31"/>
      <c r="G8" s="31"/>
      <c r="H8" s="22"/>
      <c r="I8" s="119" t="s">
        <v>4</v>
      </c>
      <c r="J8" s="120"/>
      <c r="K8" s="8" t="s">
        <v>4</v>
      </c>
      <c r="O8" s="35"/>
    </row>
    <row r="9" spans="1:15" ht="17.25" customHeight="1" x14ac:dyDescent="0.25">
      <c r="A9" s="68"/>
      <c r="B9" s="140"/>
      <c r="C9" s="141"/>
      <c r="D9" s="30" t="s">
        <v>11</v>
      </c>
      <c r="E9" s="31"/>
      <c r="F9" s="31"/>
      <c r="G9" s="31"/>
      <c r="H9" s="22"/>
      <c r="I9" s="119" t="s">
        <v>4</v>
      </c>
      <c r="J9" s="120"/>
      <c r="K9" s="8" t="s">
        <v>1</v>
      </c>
      <c r="O9" s="35"/>
    </row>
    <row r="10" spans="1:15" ht="17.25" customHeight="1" x14ac:dyDescent="0.25">
      <c r="A10" s="68"/>
      <c r="B10" s="142"/>
      <c r="C10" s="143"/>
      <c r="D10" s="32" t="s">
        <v>13</v>
      </c>
      <c r="E10" s="31"/>
      <c r="F10" s="31"/>
      <c r="G10" s="31"/>
      <c r="H10" s="22"/>
      <c r="I10" s="119" t="s">
        <v>4</v>
      </c>
      <c r="J10" s="120"/>
      <c r="K10" s="8" t="s">
        <v>4</v>
      </c>
    </row>
    <row r="11" spans="1:15" ht="23.1" customHeight="1" x14ac:dyDescent="0.25">
      <c r="A11" s="68"/>
      <c r="B11" s="88" t="s">
        <v>18</v>
      </c>
      <c r="C11" s="89"/>
      <c r="D11" s="105" t="s">
        <v>54</v>
      </c>
      <c r="E11" s="106"/>
      <c r="F11" s="75" t="s">
        <v>3</v>
      </c>
      <c r="G11" s="76"/>
      <c r="H11" s="76"/>
      <c r="I11" s="112" t="s">
        <v>4</v>
      </c>
      <c r="J11" s="112"/>
      <c r="K11" s="9" t="s">
        <v>1</v>
      </c>
    </row>
    <row r="12" spans="1:15" ht="23.1" customHeight="1" x14ac:dyDescent="0.25">
      <c r="A12" s="68"/>
      <c r="B12" s="90"/>
      <c r="C12" s="91"/>
      <c r="D12" s="107"/>
      <c r="E12" s="108"/>
      <c r="F12" s="75" t="s">
        <v>5</v>
      </c>
      <c r="G12" s="76"/>
      <c r="H12" s="76"/>
      <c r="I12" s="112" t="s">
        <v>4</v>
      </c>
      <c r="J12" s="112"/>
      <c r="K12" s="9" t="s">
        <v>4</v>
      </c>
    </row>
    <row r="13" spans="1:15" ht="23.1" customHeight="1" thickBot="1" x14ac:dyDescent="0.3">
      <c r="A13" s="69"/>
      <c r="B13" s="90"/>
      <c r="C13" s="91"/>
      <c r="D13" s="27">
        <v>0.875</v>
      </c>
      <c r="E13" s="20"/>
      <c r="F13" s="75" t="s">
        <v>6</v>
      </c>
      <c r="G13" s="76"/>
      <c r="H13" s="76"/>
      <c r="I13" s="112" t="s">
        <v>4</v>
      </c>
      <c r="J13" s="112"/>
      <c r="K13" s="9" t="s">
        <v>4</v>
      </c>
    </row>
    <row r="14" spans="1:15" ht="23.1" customHeight="1" thickBot="1" x14ac:dyDescent="0.3">
      <c r="A14" s="37">
        <v>24</v>
      </c>
      <c r="B14" s="90"/>
      <c r="C14" s="91"/>
      <c r="D14" s="97">
        <f>D13/24.6*A14</f>
        <v>0.85365853658536583</v>
      </c>
      <c r="E14" s="98"/>
      <c r="F14" s="75" t="s">
        <v>7</v>
      </c>
      <c r="G14" s="76"/>
      <c r="H14" s="81"/>
      <c r="I14" s="112" t="s">
        <v>4</v>
      </c>
      <c r="J14" s="112"/>
      <c r="K14" s="9" t="s">
        <v>2</v>
      </c>
    </row>
    <row r="15" spans="1:15" ht="24.75" customHeight="1" x14ac:dyDescent="0.25">
      <c r="A15" s="3"/>
      <c r="B15" s="90"/>
      <c r="C15" s="92"/>
      <c r="D15" s="136" t="s">
        <v>55</v>
      </c>
      <c r="E15" s="137"/>
      <c r="F15" s="70" t="s">
        <v>56</v>
      </c>
      <c r="G15" s="74"/>
      <c r="H15" s="49" t="s">
        <v>8</v>
      </c>
      <c r="I15" s="70" t="s">
        <v>4</v>
      </c>
      <c r="J15" s="71"/>
      <c r="K15" s="123" t="s">
        <v>2</v>
      </c>
    </row>
    <row r="16" spans="1:15" ht="4.5" customHeight="1" x14ac:dyDescent="0.25">
      <c r="A16" s="3"/>
      <c r="B16" s="5"/>
      <c r="C16" s="2"/>
      <c r="D16" s="138"/>
      <c r="E16" s="139"/>
      <c r="F16" s="28">
        <v>0.25</v>
      </c>
      <c r="G16" s="4"/>
      <c r="H16" s="50"/>
      <c r="I16" s="121"/>
      <c r="J16" s="122"/>
      <c r="K16" s="124"/>
    </row>
    <row r="17" spans="1:12" ht="18" customHeight="1" x14ac:dyDescent="0.25">
      <c r="A17" s="10"/>
      <c r="B17" s="25">
        <v>1.5</v>
      </c>
      <c r="C17" s="7"/>
      <c r="D17" s="26">
        <v>0.625</v>
      </c>
      <c r="E17" s="6"/>
      <c r="F17" s="103">
        <f>F16/24.6*A14</f>
        <v>0.24390243902439024</v>
      </c>
      <c r="G17" s="104"/>
      <c r="H17" s="21" t="s">
        <v>9</v>
      </c>
      <c r="I17" s="71" t="s">
        <v>4</v>
      </c>
      <c r="J17" s="125"/>
      <c r="K17" s="11" t="s">
        <v>2</v>
      </c>
    </row>
    <row r="18" spans="1:12" ht="23.1" customHeight="1" x14ac:dyDescent="0.25">
      <c r="A18" s="10"/>
      <c r="B18" s="132">
        <f>B17/24.6*A14</f>
        <v>1.4634146341463414</v>
      </c>
      <c r="C18" s="133"/>
      <c r="D18" s="99">
        <f>D17/24.6*A14</f>
        <v>0.6097560975609756</v>
      </c>
      <c r="E18" s="100"/>
      <c r="F18" s="82" t="s">
        <v>57</v>
      </c>
      <c r="G18" s="83"/>
      <c r="H18" s="84"/>
      <c r="I18" s="128">
        <f>L18/24.6*A14</f>
        <v>0.36585365853658536</v>
      </c>
      <c r="J18" s="129"/>
      <c r="K18" s="126" t="s">
        <v>2</v>
      </c>
      <c r="L18" s="36">
        <v>0.375</v>
      </c>
    </row>
    <row r="19" spans="1:12" ht="30.75" customHeight="1" thickBot="1" x14ac:dyDescent="0.3">
      <c r="A19" s="12"/>
      <c r="B19" s="134"/>
      <c r="C19" s="135"/>
      <c r="D19" s="13"/>
      <c r="E19" s="14"/>
      <c r="F19" s="85"/>
      <c r="G19" s="86"/>
      <c r="H19" s="87"/>
      <c r="I19" s="130"/>
      <c r="J19" s="131"/>
      <c r="K19" s="127"/>
    </row>
  </sheetData>
  <sheetProtection sheet="1" selectLockedCells="1"/>
  <mergeCells count="39">
    <mergeCell ref="A1:K1"/>
    <mergeCell ref="A2:H2"/>
    <mergeCell ref="I2:J2"/>
    <mergeCell ref="A3:A5"/>
    <mergeCell ref="B3:C5"/>
    <mergeCell ref="D3:H5"/>
    <mergeCell ref="K3:K5"/>
    <mergeCell ref="I3:J5"/>
    <mergeCell ref="B18:C19"/>
    <mergeCell ref="A6:A13"/>
    <mergeCell ref="I11:J11"/>
    <mergeCell ref="F12:H12"/>
    <mergeCell ref="I12:J12"/>
    <mergeCell ref="F13:H13"/>
    <mergeCell ref="I13:J13"/>
    <mergeCell ref="I9:J9"/>
    <mergeCell ref="I10:J10"/>
    <mergeCell ref="D6:H6"/>
    <mergeCell ref="D7:G7"/>
    <mergeCell ref="I8:J8"/>
    <mergeCell ref="B7:C10"/>
    <mergeCell ref="I7:J7"/>
    <mergeCell ref="B11:C15"/>
    <mergeCell ref="F11:H11"/>
    <mergeCell ref="I17:J17"/>
    <mergeCell ref="F18:H19"/>
    <mergeCell ref="K18:K19"/>
    <mergeCell ref="D11:E12"/>
    <mergeCell ref="I15:J16"/>
    <mergeCell ref="I14:J14"/>
    <mergeCell ref="D18:E18"/>
    <mergeCell ref="D14:E14"/>
    <mergeCell ref="F17:G17"/>
    <mergeCell ref="I18:J19"/>
    <mergeCell ref="D15:E16"/>
    <mergeCell ref="F15:G15"/>
    <mergeCell ref="H15:H16"/>
    <mergeCell ref="F14:H14"/>
    <mergeCell ref="K15:K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2D43-7191-4B5B-939A-BEE5E2A3060C}">
  <dimension ref="A1:N20"/>
  <sheetViews>
    <sheetView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21.75" thickBot="1" x14ac:dyDescent="0.3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4" ht="27" customHeigh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111" t="s">
        <v>38</v>
      </c>
      <c r="J2" s="111"/>
      <c r="K2" s="16" t="s">
        <v>12</v>
      </c>
    </row>
    <row r="3" spans="1:14" ht="6" customHeight="1" x14ac:dyDescent="0.25">
      <c r="A3" s="66" t="s">
        <v>39</v>
      </c>
      <c r="B3" s="62" t="s">
        <v>40</v>
      </c>
      <c r="C3" s="63"/>
      <c r="D3" s="51" t="s">
        <v>46</v>
      </c>
      <c r="E3" s="52"/>
      <c r="F3" s="52"/>
      <c r="G3" s="52"/>
      <c r="H3" s="53"/>
      <c r="I3" s="154">
        <f>D6/24.6*A14</f>
        <v>24.999999999999996</v>
      </c>
      <c r="J3" s="155"/>
      <c r="K3" s="60" t="s">
        <v>1</v>
      </c>
    </row>
    <row r="4" spans="1:14" ht="45.75" customHeight="1" x14ac:dyDescent="0.25">
      <c r="A4" s="67"/>
      <c r="B4" s="64"/>
      <c r="C4" s="65"/>
      <c r="D4" s="54"/>
      <c r="E4" s="55"/>
      <c r="F4" s="55"/>
      <c r="G4" s="55"/>
      <c r="H4" s="56"/>
      <c r="I4" s="156"/>
      <c r="J4" s="157"/>
      <c r="K4" s="61"/>
    </row>
    <row r="5" spans="1:14" ht="142.5" customHeight="1" x14ac:dyDescent="0.25">
      <c r="A5" s="67"/>
      <c r="B5" s="64"/>
      <c r="C5" s="65"/>
      <c r="D5" s="54"/>
      <c r="E5" s="55"/>
      <c r="F5" s="55"/>
      <c r="G5" s="55"/>
      <c r="H5" s="56"/>
      <c r="I5" s="156"/>
      <c r="J5" s="157"/>
      <c r="K5" s="61"/>
      <c r="N5" s="23"/>
    </row>
    <row r="6" spans="1:14" ht="42" customHeight="1" x14ac:dyDescent="0.25">
      <c r="A6" s="68" t="s">
        <v>45</v>
      </c>
      <c r="B6" s="34">
        <v>30</v>
      </c>
      <c r="C6" s="15"/>
      <c r="D6" s="57">
        <v>25.625</v>
      </c>
      <c r="E6" s="58"/>
      <c r="F6" s="58"/>
      <c r="G6" s="58"/>
      <c r="H6" s="59"/>
      <c r="I6" s="19"/>
      <c r="J6" s="18"/>
      <c r="K6" s="17"/>
    </row>
    <row r="7" spans="1:14" ht="17.25" customHeight="1" x14ac:dyDescent="0.25">
      <c r="A7" s="68"/>
      <c r="B7" s="140">
        <f xml:space="preserve"> (B6/24.6*A14)</f>
        <v>29.268292682926827</v>
      </c>
      <c r="C7" s="141"/>
      <c r="D7" s="109" t="s">
        <v>41</v>
      </c>
      <c r="E7" s="110"/>
      <c r="F7" s="110"/>
      <c r="G7" s="110"/>
      <c r="H7" s="29">
        <v>1.5</v>
      </c>
      <c r="I7" s="171">
        <f>H7/24.6*A14</f>
        <v>1.4634146341463414</v>
      </c>
      <c r="J7" s="172"/>
      <c r="K7" s="8" t="s">
        <v>2</v>
      </c>
    </row>
    <row r="8" spans="1:14" ht="17.25" customHeight="1" x14ac:dyDescent="0.25">
      <c r="A8" s="68"/>
      <c r="B8" s="140"/>
      <c r="C8" s="141"/>
      <c r="D8" s="30" t="s">
        <v>10</v>
      </c>
      <c r="E8" s="31"/>
      <c r="F8" s="31"/>
      <c r="G8" s="31"/>
      <c r="H8" s="22"/>
      <c r="I8" s="119" t="s">
        <v>4</v>
      </c>
      <c r="J8" s="120"/>
      <c r="K8" s="8" t="s">
        <v>4</v>
      </c>
    </row>
    <row r="9" spans="1:14" ht="17.25" customHeight="1" x14ac:dyDescent="0.25">
      <c r="A9" s="68"/>
      <c r="B9" s="140"/>
      <c r="C9" s="141"/>
      <c r="D9" s="30" t="s">
        <v>11</v>
      </c>
      <c r="E9" s="31"/>
      <c r="F9" s="31"/>
      <c r="G9" s="31"/>
      <c r="H9" s="22"/>
      <c r="I9" s="119" t="s">
        <v>4</v>
      </c>
      <c r="J9" s="120"/>
      <c r="K9" s="8" t="s">
        <v>1</v>
      </c>
    </row>
    <row r="10" spans="1:14" ht="17.25" customHeight="1" x14ac:dyDescent="0.25">
      <c r="A10" s="68"/>
      <c r="B10" s="142"/>
      <c r="C10" s="143"/>
      <c r="D10" s="32" t="s">
        <v>13</v>
      </c>
      <c r="E10" s="31"/>
      <c r="F10" s="31"/>
      <c r="G10" s="31"/>
      <c r="H10" s="22"/>
      <c r="I10" s="119" t="s">
        <v>4</v>
      </c>
      <c r="J10" s="120"/>
      <c r="K10" s="8" t="s">
        <v>4</v>
      </c>
    </row>
    <row r="11" spans="1:14" ht="23.1" customHeight="1" x14ac:dyDescent="0.25">
      <c r="A11" s="68"/>
      <c r="B11" s="88" t="s">
        <v>42</v>
      </c>
      <c r="C11" s="89"/>
      <c r="D11" s="105" t="s">
        <v>58</v>
      </c>
      <c r="E11" s="106"/>
      <c r="F11" s="75" t="s">
        <v>3</v>
      </c>
      <c r="G11" s="76"/>
      <c r="H11" s="76"/>
      <c r="I11" s="112" t="s">
        <v>4</v>
      </c>
      <c r="J11" s="112"/>
      <c r="K11" s="9" t="s">
        <v>1</v>
      </c>
    </row>
    <row r="12" spans="1:14" ht="23.1" customHeight="1" x14ac:dyDescent="0.25">
      <c r="A12" s="68"/>
      <c r="B12" s="90"/>
      <c r="C12" s="91"/>
      <c r="D12" s="107"/>
      <c r="E12" s="108"/>
      <c r="F12" s="75" t="s">
        <v>5</v>
      </c>
      <c r="G12" s="76"/>
      <c r="H12" s="76"/>
      <c r="I12" s="112" t="s">
        <v>4</v>
      </c>
      <c r="J12" s="112"/>
      <c r="K12" s="9" t="s">
        <v>4</v>
      </c>
    </row>
    <row r="13" spans="1:14" ht="23.1" customHeight="1" thickBot="1" x14ac:dyDescent="0.3">
      <c r="A13" s="69"/>
      <c r="B13" s="90"/>
      <c r="C13" s="91"/>
      <c r="D13" s="27">
        <v>10.5</v>
      </c>
      <c r="E13" s="20"/>
      <c r="F13" s="75" t="s">
        <v>6</v>
      </c>
      <c r="G13" s="76"/>
      <c r="H13" s="76"/>
      <c r="I13" s="112" t="s">
        <v>4</v>
      </c>
      <c r="J13" s="112"/>
      <c r="K13" s="9" t="s">
        <v>4</v>
      </c>
    </row>
    <row r="14" spans="1:14" ht="23.1" customHeight="1" thickBot="1" x14ac:dyDescent="0.3">
      <c r="A14" s="40">
        <v>24</v>
      </c>
      <c r="B14" s="90"/>
      <c r="C14" s="91"/>
      <c r="D14" s="173">
        <f>D13/24.6*A14</f>
        <v>10.24390243902439</v>
      </c>
      <c r="E14" s="174"/>
      <c r="F14" s="75" t="s">
        <v>7</v>
      </c>
      <c r="G14" s="76"/>
      <c r="H14" s="81"/>
      <c r="I14" s="112" t="s">
        <v>4</v>
      </c>
      <c r="J14" s="112"/>
      <c r="K14" s="9" t="s">
        <v>2</v>
      </c>
    </row>
    <row r="15" spans="1:14" ht="23.1" customHeight="1" x14ac:dyDescent="0.25">
      <c r="A15" s="41"/>
      <c r="B15" s="90"/>
      <c r="C15" s="92"/>
      <c r="D15" s="175" t="s">
        <v>43</v>
      </c>
      <c r="E15" s="176"/>
      <c r="F15" s="177" t="s">
        <v>44</v>
      </c>
      <c r="G15" s="178"/>
      <c r="H15" s="179"/>
      <c r="I15" s="180">
        <f>L15/24.6*A14</f>
        <v>4.3902439024390247</v>
      </c>
      <c r="J15" s="181"/>
      <c r="K15" s="42" t="s">
        <v>2</v>
      </c>
      <c r="L15" s="43">
        <v>4.5</v>
      </c>
    </row>
    <row r="16" spans="1:14" ht="24.75" customHeight="1" x14ac:dyDescent="0.25">
      <c r="A16" s="3"/>
      <c r="B16" s="90"/>
      <c r="C16" s="92"/>
      <c r="D16" s="70" t="s">
        <v>59</v>
      </c>
      <c r="E16" s="71"/>
      <c r="F16" s="70" t="s">
        <v>60</v>
      </c>
      <c r="G16" s="74"/>
      <c r="H16" s="49" t="s">
        <v>8</v>
      </c>
      <c r="I16" s="70" t="s">
        <v>4</v>
      </c>
      <c r="J16" s="71"/>
      <c r="K16" s="123" t="s">
        <v>2</v>
      </c>
    </row>
    <row r="17" spans="1:12" ht="4.5" customHeight="1" x14ac:dyDescent="0.25">
      <c r="A17" s="3"/>
      <c r="B17" s="5"/>
      <c r="C17" s="2"/>
      <c r="D17" s="72"/>
      <c r="E17" s="73"/>
      <c r="F17" s="28">
        <v>3.3333333333333335</v>
      </c>
      <c r="G17" s="4"/>
      <c r="H17" s="50"/>
      <c r="I17" s="121"/>
      <c r="J17" s="122"/>
      <c r="K17" s="124"/>
    </row>
    <row r="18" spans="1:12" ht="18" customHeight="1" x14ac:dyDescent="0.25">
      <c r="A18" s="10"/>
      <c r="B18" s="25">
        <v>23.333333333333332</v>
      </c>
      <c r="C18" s="7"/>
      <c r="D18" s="26">
        <v>8.3333333333333339</v>
      </c>
      <c r="E18" s="6"/>
      <c r="F18" s="182">
        <f>F17/24.6*A14</f>
        <v>3.2520325203252032</v>
      </c>
      <c r="G18" s="183"/>
      <c r="H18" s="21" t="s">
        <v>9</v>
      </c>
      <c r="I18" s="71" t="s">
        <v>4</v>
      </c>
      <c r="J18" s="125"/>
      <c r="K18" s="11" t="s">
        <v>2</v>
      </c>
    </row>
    <row r="19" spans="1:12" ht="22.5" customHeight="1" x14ac:dyDescent="0.25">
      <c r="A19" s="10"/>
      <c r="B19" s="132">
        <f>B18/24.6*A14</f>
        <v>22.76422764227642</v>
      </c>
      <c r="C19" s="133"/>
      <c r="D19" s="163">
        <f>D18/24.6*A14</f>
        <v>8.1300813008130088</v>
      </c>
      <c r="E19" s="164"/>
      <c r="F19" s="82" t="s">
        <v>61</v>
      </c>
      <c r="G19" s="83"/>
      <c r="H19" s="84"/>
      <c r="I19" s="167">
        <f>L19/24.6*A14</f>
        <v>4.8780487804878048</v>
      </c>
      <c r="J19" s="168"/>
      <c r="K19" s="126" t="s">
        <v>2</v>
      </c>
      <c r="L19" s="36">
        <v>5</v>
      </c>
    </row>
    <row r="20" spans="1:12" ht="34.5" customHeight="1" thickBot="1" x14ac:dyDescent="0.3">
      <c r="A20" s="12"/>
      <c r="B20" s="134"/>
      <c r="C20" s="135"/>
      <c r="D20" s="165"/>
      <c r="E20" s="166"/>
      <c r="F20" s="85"/>
      <c r="G20" s="86"/>
      <c r="H20" s="87"/>
      <c r="I20" s="169"/>
      <c r="J20" s="170"/>
      <c r="K20" s="127"/>
    </row>
  </sheetData>
  <sheetProtection sheet="1" selectLockedCells="1"/>
  <mergeCells count="42">
    <mergeCell ref="K16:K17"/>
    <mergeCell ref="I18:J18"/>
    <mergeCell ref="A1:K1"/>
    <mergeCell ref="A2:H2"/>
    <mergeCell ref="I2:J2"/>
    <mergeCell ref="A3:A5"/>
    <mergeCell ref="B3:C5"/>
    <mergeCell ref="D3:H5"/>
    <mergeCell ref="K3:K5"/>
    <mergeCell ref="A6:A13"/>
    <mergeCell ref="D6:H6"/>
    <mergeCell ref="F14:H14"/>
    <mergeCell ref="I14:J14"/>
    <mergeCell ref="F11:H11"/>
    <mergeCell ref="F12:H12"/>
    <mergeCell ref="F13:H13"/>
    <mergeCell ref="F18:G18"/>
    <mergeCell ref="D7:G7"/>
    <mergeCell ref="I8:J8"/>
    <mergeCell ref="I9:J9"/>
    <mergeCell ref="I10:J10"/>
    <mergeCell ref="D11:E12"/>
    <mergeCell ref="I12:J12"/>
    <mergeCell ref="I13:J13"/>
    <mergeCell ref="I11:J11"/>
    <mergeCell ref="I3:J5"/>
    <mergeCell ref="I7:J7"/>
    <mergeCell ref="D14:E14"/>
    <mergeCell ref="B11:C16"/>
    <mergeCell ref="D15:E15"/>
    <mergeCell ref="F15:H15"/>
    <mergeCell ref="I15:J15"/>
    <mergeCell ref="D16:E17"/>
    <mergeCell ref="F16:G16"/>
    <mergeCell ref="H16:H17"/>
    <mergeCell ref="I16:J17"/>
    <mergeCell ref="B7:C10"/>
    <mergeCell ref="B19:C20"/>
    <mergeCell ref="D19:E20"/>
    <mergeCell ref="F19:H20"/>
    <mergeCell ref="I19:J20"/>
    <mergeCell ref="K19:K20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Hebdo</vt:lpstr>
      <vt:lpstr>Sec. 9 j.</vt:lpstr>
      <vt:lpstr>Sec. 15 j.</vt:lpstr>
      <vt:lpstr>Annuel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 Perron</cp:lastModifiedBy>
  <cp:lastPrinted>2022-09-15T19:10:04Z</cp:lastPrinted>
  <dcterms:created xsi:type="dcterms:W3CDTF">2022-09-12T13:11:03Z</dcterms:created>
  <dcterms:modified xsi:type="dcterms:W3CDTF">2024-09-05T18:28:57Z</dcterms:modified>
</cp:coreProperties>
</file>